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<sst xmlns="http://schemas.openxmlformats.org/spreadsheetml/2006/main" count="55" uniqueCount="55">
  <si>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Lp.</t>
  </si>
  <si>
    <t>koszty ogółem</t>
  </si>
  <si>
    <t>materiały</t>
  </si>
  <si>
    <t>wyposażenie</t>
  </si>
  <si>
    <t>GK ZHP</t>
  </si>
  <si>
    <t>Białostocka</t>
  </si>
  <si>
    <t>Dolnośląska</t>
  </si>
  <si>
    <t>Gdańska</t>
  </si>
  <si>
    <t>Kielecka</t>
  </si>
  <si>
    <t>Krakowska</t>
  </si>
  <si>
    <t>Kujawsko-Pomorska</t>
  </si>
  <si>
    <t>Lubelska</t>
  </si>
  <si>
    <t>Łódzka</t>
  </si>
  <si>
    <t>Mazowiecka</t>
  </si>
  <si>
    <t>Opolska</t>
  </si>
  <si>
    <t>Podkarpacka</t>
  </si>
  <si>
    <t>Stołeczna</t>
  </si>
  <si>
    <t>Śląska</t>
  </si>
  <si>
    <t>Wielkopolska</t>
  </si>
  <si>
    <t>Zachodnio-Pomorska</t>
  </si>
  <si>
    <t>Ziemi Lubuskiej</t>
  </si>
  <si>
    <t xml:space="preserve">Główny Księgowy                      </t>
  </si>
  <si>
    <t>Skarbnik ZHP</t>
  </si>
  <si>
    <t xml:space="preserve">                     Naczelnik  ZHP</t>
  </si>
  <si>
    <t xml:space="preserve">         Hanna Opasińska                    </t>
  </si>
  <si>
    <t xml:space="preserve">Jednostka ZHP                    </t>
  </si>
  <si>
    <t>Warmińko-Mazurska</t>
  </si>
  <si>
    <t xml:space="preserve">CWM </t>
  </si>
  <si>
    <t>GŁODÓWKA</t>
  </si>
  <si>
    <t>PERKOZ</t>
  </si>
  <si>
    <t>SZAL</t>
  </si>
  <si>
    <t>CHORZÓW</t>
  </si>
  <si>
    <t>O DH Gdańsk</t>
  </si>
  <si>
    <t>HARCERZ</t>
  </si>
  <si>
    <t>OKW i R KCh. Krakowskiej</t>
  </si>
  <si>
    <t>SKAUT-TUR</t>
  </si>
  <si>
    <t>PORAJ</t>
  </si>
  <si>
    <t>FUNKA</t>
  </si>
  <si>
    <t>HOM Puck</t>
  </si>
  <si>
    <t>Zawisza Czarny</t>
  </si>
  <si>
    <t>Muzeum Harcerstwa</t>
  </si>
  <si>
    <t>wpływ z tytułu 1% w roku 2004 ( przeks z 845)</t>
  </si>
  <si>
    <t>wpływ                       z tytułu 1%               w roku 2005</t>
  </si>
  <si>
    <t>w tym :</t>
  </si>
  <si>
    <t>zotało do rozliczenia         w 2006 r.</t>
  </si>
  <si>
    <t>usługi transportowe</t>
  </si>
  <si>
    <t>szkolenia</t>
  </si>
  <si>
    <t>pozostałe</t>
  </si>
  <si>
    <t>Razem</t>
  </si>
  <si>
    <t>Warszawa, dn. 6 czerwca 2006 r.</t>
  </si>
  <si>
    <t>hm. Cezary Huć</t>
  </si>
  <si>
    <t xml:space="preserve">                hm. Teresa Hernik</t>
  </si>
  <si>
    <t>Załęcze</t>
  </si>
  <si>
    <t>ZHP zbiorczy</t>
  </si>
  <si>
    <t>Sprawozdanie finansowe z odpisu podatkowego 1% 2005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</si>
</sst>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 \(#,##0.00\)"/>
  </numFmts>
  <fonts count="7">
    <font>
      <sz val="10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10"/>
      <name val="Arial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1" xfId="17" applyFont="1" applyFill="1" applyBorder="1" applyAlignment="1">
      <alignment horizontal="center"/>
      <protection/>
    </xf>
    <xf numFmtId="4" fontId="0" fillId="2" borderId="0" xfId="0" applyNumberFormat="1" applyFill="1" applyAlignment="1">
      <alignment/>
    </xf>
    <xf numFmtId="0" fontId="4" fillId="2" borderId="0" xfId="0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left" vertical="top"/>
    </xf>
    <xf numFmtId="164" fontId="4" fillId="2" borderId="0" xfId="0" applyNumberFormat="1" applyFont="1" applyFill="1" applyBorder="1" applyAlignment="1">
      <alignment horizontal="right" vertical="top"/>
    </xf>
    <xf numFmtId="0" fontId="0" fillId="2" borderId="0" xfId="0" applyFill="1" applyBorder="1" applyAlignment="1">
      <alignment/>
    </xf>
    <xf numFmtId="0" fontId="6" fillId="2" borderId="0" xfId="0" applyFont="1" applyFill="1" applyBorder="1" applyAlignment="1">
      <alignment horizontal="left" vertical="top"/>
    </xf>
    <xf numFmtId="4" fontId="4" fillId="2" borderId="0" xfId="0" applyNumberFormat="1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left" vertical="top"/>
    </xf>
    <xf numFmtId="4" fontId="0" fillId="2" borderId="2" xfId="0" applyNumberFormat="1" applyFill="1" applyBorder="1" applyAlignment="1">
      <alignment vertical="center"/>
    </xf>
    <xf numFmtId="0" fontId="0" fillId="2" borderId="0" xfId="0" applyFill="1" applyAlignment="1">
      <alignment/>
    </xf>
    <xf numFmtId="4" fontId="0" fillId="2" borderId="2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3" fillId="2" borderId="4" xfId="17" applyFont="1" applyFill="1" applyBorder="1" applyAlignment="1">
      <alignment horizontal="center"/>
      <protection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" fontId="3" fillId="2" borderId="2" xfId="17" applyNumberFormat="1" applyFont="1" applyFill="1" applyBorder="1">
      <alignment/>
      <protection/>
    </xf>
    <xf numFmtId="4" fontId="2" fillId="2" borderId="2" xfId="0" applyNumberFormat="1" applyFont="1" applyFill="1" applyBorder="1" applyAlignment="1">
      <alignment horizontal="center"/>
    </xf>
    <xf numFmtId="4" fontId="3" fillId="2" borderId="2" xfId="17" applyNumberFormat="1" applyFont="1" applyFill="1" applyBorder="1" applyAlignment="1">
      <alignment horizontal="center"/>
      <protection/>
    </xf>
    <xf numFmtId="4" fontId="0" fillId="2" borderId="2" xfId="0" applyNumberFormat="1" applyFill="1" applyBorder="1" applyAlignment="1">
      <alignment horizontal="center"/>
    </xf>
    <xf numFmtId="4" fontId="0" fillId="2" borderId="2" xfId="0" applyNumberForma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4" fontId="0" fillId="0" borderId="2" xfId="0" applyNumberFormat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4" fontId="0" fillId="2" borderId="0" xfId="0" applyNumberFormat="1" applyFill="1" applyBorder="1" applyAlignment="1">
      <alignment/>
    </xf>
    <xf numFmtId="4" fontId="0" fillId="2" borderId="2" xfId="0" applyNumberFormat="1" applyFont="1" applyFill="1" applyBorder="1" applyAlignment="1">
      <alignment horizontal="left"/>
    </xf>
    <xf numFmtId="4" fontId="0" fillId="2" borderId="2" xfId="0" applyNumberFormat="1" applyFont="1" applyFill="1" applyBorder="1" applyAlignment="1">
      <alignment horizontal="left"/>
    </xf>
    <xf numFmtId="4" fontId="0" fillId="2" borderId="2" xfId="0" applyNumberFormat="1" applyFont="1" applyFill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2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right" vertical="top"/>
    </xf>
    <xf numFmtId="164" fontId="2" fillId="2" borderId="0" xfId="0" applyNumberFormat="1" applyFont="1" applyFill="1" applyBorder="1" applyAlignment="1">
      <alignment horizontal="right" vertical="top"/>
    </xf>
    <xf numFmtId="164" fontId="2" fillId="2" borderId="0" xfId="0" applyNumberFormat="1" applyFont="1" applyFill="1" applyBorder="1" applyAlignment="1">
      <alignment vertical="top"/>
    </xf>
    <xf numFmtId="4" fontId="0" fillId="2" borderId="2" xfId="0" applyNumberFormat="1" applyFont="1" applyFill="1" applyBorder="1" applyAlignment="1">
      <alignment horizontal="center"/>
    </xf>
    <xf numFmtId="4" fontId="0" fillId="2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left" vertical="top"/>
    </xf>
    <xf numFmtId="164" fontId="2" fillId="2" borderId="0" xfId="0" applyNumberFormat="1" applyFont="1" applyFill="1" applyBorder="1" applyAlignment="1">
      <alignment horizontal="center" vertical="top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analiza_4_5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3077825" cy="457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zoomScale="75" zoomScaleNormal="75" workbookViewId="0" topLeftCell="A1">
      <selection activeCell="O5" sqref="O5"/>
    </sheetView>
  </sheetViews>
  <sheetFormatPr defaultColWidth="9.00390625" defaultRowHeight="12.75"/>
  <cols>
    <col min="1" max="1" width="4.75390625" style="1" customWidth="1"/>
    <col min="2" max="2" width="28.375" style="1" customWidth="1"/>
    <col min="3" max="3" width="21.00390625" style="1" customWidth="1"/>
    <col min="4" max="4" width="15.00390625" style="1" customWidth="1"/>
    <col min="5" max="5" width="13.25390625" style="1" customWidth="1"/>
    <col min="6" max="6" width="18.25390625" style="1" customWidth="1"/>
    <col min="7" max="10" width="14.25390625" style="1" customWidth="1"/>
    <col min="11" max="11" width="14.00390625" style="1" customWidth="1"/>
    <col min="12" max="12" width="11.625" style="1" bestFit="1" customWidth="1"/>
    <col min="13" max="16384" width="9.125" style="1" customWidth="1"/>
  </cols>
  <sheetData>
    <row r="1" spans="1:11" ht="18">
      <c r="A1" s="39" t="s">
        <v>53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8">
      <c r="A2" s="39" t="s">
        <v>54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ht="13.5" thickBot="1">
      <c r="C3" s="14"/>
    </row>
    <row r="4" spans="1:11" ht="25.5" customHeight="1">
      <c r="A4" s="40" t="s">
        <v>0</v>
      </c>
      <c r="B4" s="42" t="s">
        <v>25</v>
      </c>
      <c r="C4" s="51" t="s">
        <v>41</v>
      </c>
      <c r="D4" s="44" t="s">
        <v>42</v>
      </c>
      <c r="E4" s="47" t="s">
        <v>1</v>
      </c>
      <c r="F4" s="49" t="s">
        <v>43</v>
      </c>
      <c r="G4" s="49"/>
      <c r="H4" s="49"/>
      <c r="I4" s="49"/>
      <c r="J4" s="50"/>
      <c r="K4" s="55" t="s">
        <v>44</v>
      </c>
    </row>
    <row r="5" spans="1:11" ht="71.25" customHeight="1" thickBot="1">
      <c r="A5" s="41"/>
      <c r="B5" s="43"/>
      <c r="C5" s="52"/>
      <c r="D5" s="45"/>
      <c r="E5" s="48"/>
      <c r="F5" s="16" t="s">
        <v>2</v>
      </c>
      <c r="G5" s="16" t="s">
        <v>3</v>
      </c>
      <c r="H5" s="16" t="s">
        <v>45</v>
      </c>
      <c r="I5" s="16" t="s">
        <v>46</v>
      </c>
      <c r="J5" s="17" t="s">
        <v>47</v>
      </c>
      <c r="K5" s="56"/>
    </row>
    <row r="6" spans="1:11" ht="19.5" customHeight="1">
      <c r="A6" s="15">
        <v>1</v>
      </c>
      <c r="B6" s="18" t="s">
        <v>4</v>
      </c>
      <c r="C6" s="20">
        <v>71148.36</v>
      </c>
      <c r="D6" s="21">
        <f>149676.76+10756.36</f>
        <v>160433.12</v>
      </c>
      <c r="E6" s="21">
        <f>SUM(F6:J6)</f>
        <v>213455.03</v>
      </c>
      <c r="F6" s="21">
        <v>39884.17</v>
      </c>
      <c r="G6" s="21">
        <v>0</v>
      </c>
      <c r="H6" s="21">
        <v>965.61</v>
      </c>
      <c r="I6" s="21">
        <v>11108.06</v>
      </c>
      <c r="J6" s="21">
        <v>161497.19</v>
      </c>
      <c r="K6" s="21">
        <f>C6+D6-E6</f>
        <v>18126.449999999983</v>
      </c>
    </row>
    <row r="7" spans="1:11" ht="19.5" customHeight="1">
      <c r="A7" s="2">
        <v>2</v>
      </c>
      <c r="B7" s="27" t="s">
        <v>5</v>
      </c>
      <c r="C7" s="21">
        <v>4258</v>
      </c>
      <c r="D7" s="22">
        <v>29323.04</v>
      </c>
      <c r="E7" s="21">
        <f aca="true" t="shared" si="0" ref="E7:E38">SUM(F7:J7)</f>
        <v>18420.730000000003</v>
      </c>
      <c r="F7" s="22">
        <v>6663.44</v>
      </c>
      <c r="G7" s="22">
        <v>2234.24</v>
      </c>
      <c r="H7" s="22">
        <v>7071.04</v>
      </c>
      <c r="I7" s="22">
        <v>466.59</v>
      </c>
      <c r="J7" s="22">
        <v>1985.42</v>
      </c>
      <c r="K7" s="21">
        <f aca="true" t="shared" si="1" ref="K7:K38">C7+D7-E7</f>
        <v>15160.309999999998</v>
      </c>
    </row>
    <row r="8" spans="1:11" ht="19.5" customHeight="1">
      <c r="A8" s="2">
        <v>3</v>
      </c>
      <c r="B8" s="27" t="s">
        <v>6</v>
      </c>
      <c r="C8" s="21">
        <v>41960.7</v>
      </c>
      <c r="D8" s="22">
        <v>142125.94</v>
      </c>
      <c r="E8" s="21">
        <f t="shared" si="0"/>
        <v>184086.63999999998</v>
      </c>
      <c r="F8" s="22">
        <v>82675.08</v>
      </c>
      <c r="G8" s="22">
        <v>21638.13</v>
      </c>
      <c r="H8" s="22">
        <v>43114.47</v>
      </c>
      <c r="I8" s="22">
        <v>4967</v>
      </c>
      <c r="J8" s="22">
        <v>31691.96</v>
      </c>
      <c r="K8" s="21">
        <f t="shared" si="1"/>
        <v>0</v>
      </c>
    </row>
    <row r="9" spans="1:11" ht="19.5" customHeight="1">
      <c r="A9" s="2">
        <v>4</v>
      </c>
      <c r="B9" s="27" t="s">
        <v>7</v>
      </c>
      <c r="C9" s="21">
        <v>3335.47</v>
      </c>
      <c r="D9" s="22">
        <v>54409.11</v>
      </c>
      <c r="E9" s="21">
        <f t="shared" si="0"/>
        <v>45746.06</v>
      </c>
      <c r="F9" s="22">
        <v>11277.92</v>
      </c>
      <c r="G9" s="22">
        <v>1817.03</v>
      </c>
      <c r="H9" s="22">
        <v>7726.43</v>
      </c>
      <c r="I9" s="22">
        <v>4337.67</v>
      </c>
      <c r="J9" s="22">
        <v>20587.01</v>
      </c>
      <c r="K9" s="21">
        <f t="shared" si="1"/>
        <v>11998.520000000004</v>
      </c>
    </row>
    <row r="10" spans="1:11" ht="19.5" customHeight="1">
      <c r="A10" s="2">
        <v>5</v>
      </c>
      <c r="B10" s="28" t="s">
        <v>8</v>
      </c>
      <c r="C10" s="21"/>
      <c r="D10" s="22">
        <v>56012.02</v>
      </c>
      <c r="E10" s="21">
        <f t="shared" si="0"/>
        <v>56012.020000000004</v>
      </c>
      <c r="F10" s="22">
        <v>21198.11</v>
      </c>
      <c r="G10" s="22"/>
      <c r="H10" s="22">
        <v>26290.52</v>
      </c>
      <c r="I10" s="22"/>
      <c r="J10" s="22">
        <v>8523.39</v>
      </c>
      <c r="K10" s="21">
        <f t="shared" si="1"/>
        <v>0</v>
      </c>
    </row>
    <row r="11" spans="1:11" ht="19.5" customHeight="1">
      <c r="A11" s="2">
        <v>6</v>
      </c>
      <c r="B11" s="28" t="s">
        <v>9</v>
      </c>
      <c r="C11" s="21">
        <v>10145.1</v>
      </c>
      <c r="D11" s="22">
        <v>87559.52</v>
      </c>
      <c r="E11" s="21">
        <f t="shared" si="0"/>
        <v>48357.630000000005</v>
      </c>
      <c r="F11" s="22">
        <v>11911.06</v>
      </c>
      <c r="G11" s="22">
        <v>2193.95</v>
      </c>
      <c r="H11" s="22">
        <v>5249.29</v>
      </c>
      <c r="I11" s="22">
        <v>0</v>
      </c>
      <c r="J11" s="22">
        <v>29003.33</v>
      </c>
      <c r="K11" s="21">
        <f t="shared" si="1"/>
        <v>49346.990000000005</v>
      </c>
    </row>
    <row r="12" spans="1:11" ht="19.5" customHeight="1">
      <c r="A12" s="2">
        <v>7</v>
      </c>
      <c r="B12" s="28" t="s">
        <v>10</v>
      </c>
      <c r="C12" s="21">
        <v>14694.56</v>
      </c>
      <c r="D12" s="22">
        <v>61053.92</v>
      </c>
      <c r="E12" s="21">
        <f t="shared" si="0"/>
        <v>75748.48000000001</v>
      </c>
      <c r="F12" s="22">
        <v>12442.8</v>
      </c>
      <c r="G12" s="22">
        <v>0</v>
      </c>
      <c r="H12" s="22">
        <v>7007.6</v>
      </c>
      <c r="I12" s="22">
        <v>0</v>
      </c>
      <c r="J12" s="22">
        <v>56298.08</v>
      </c>
      <c r="K12" s="21">
        <f t="shared" si="1"/>
        <v>0</v>
      </c>
    </row>
    <row r="13" spans="1:11" ht="19.5" customHeight="1">
      <c r="A13" s="2">
        <v>8</v>
      </c>
      <c r="B13" s="28" t="s">
        <v>11</v>
      </c>
      <c r="C13" s="19">
        <v>15371.7</v>
      </c>
      <c r="D13" s="23">
        <v>20824.38</v>
      </c>
      <c r="E13" s="21">
        <f t="shared" si="0"/>
        <v>22545.23</v>
      </c>
      <c r="F13" s="23">
        <v>1390.7</v>
      </c>
      <c r="G13" s="23">
        <v>199</v>
      </c>
      <c r="H13" s="23">
        <v>2777.53</v>
      </c>
      <c r="I13" s="23">
        <v>0</v>
      </c>
      <c r="J13" s="23">
        <v>18178</v>
      </c>
      <c r="K13" s="21">
        <f t="shared" si="1"/>
        <v>13650.850000000002</v>
      </c>
    </row>
    <row r="14" spans="1:11" ht="19.5" customHeight="1">
      <c r="A14" s="2">
        <v>9</v>
      </c>
      <c r="B14" s="28" t="s">
        <v>12</v>
      </c>
      <c r="C14" s="37">
        <v>16774.9</v>
      </c>
      <c r="D14" s="38">
        <v>137374.08</v>
      </c>
      <c r="E14" s="37">
        <f t="shared" si="0"/>
        <v>108720.98000000001</v>
      </c>
      <c r="F14" s="38">
        <v>17810.41</v>
      </c>
      <c r="G14" s="38">
        <v>5932.27</v>
      </c>
      <c r="H14" s="38">
        <v>23600.98</v>
      </c>
      <c r="I14" s="38">
        <v>11170.06</v>
      </c>
      <c r="J14" s="38">
        <v>50207.26</v>
      </c>
      <c r="K14" s="37">
        <f t="shared" si="1"/>
        <v>45427.99999999997</v>
      </c>
    </row>
    <row r="15" spans="1:11" ht="19.5" customHeight="1">
      <c r="A15" s="2">
        <v>10</v>
      </c>
      <c r="B15" s="28" t="s">
        <v>13</v>
      </c>
      <c r="C15" s="21">
        <v>27404.08</v>
      </c>
      <c r="D15" s="22">
        <v>70313.98</v>
      </c>
      <c r="E15" s="21">
        <f t="shared" si="0"/>
        <v>88027.48999999999</v>
      </c>
      <c r="F15" s="22">
        <v>1299.14</v>
      </c>
      <c r="G15" s="22">
        <v>17350.33</v>
      </c>
      <c r="H15" s="22">
        <v>12359.99</v>
      </c>
      <c r="I15" s="22">
        <v>820</v>
      </c>
      <c r="J15" s="22">
        <v>56198.03</v>
      </c>
      <c r="K15" s="21">
        <f t="shared" si="1"/>
        <v>9690.570000000007</v>
      </c>
    </row>
    <row r="16" spans="1:11" ht="19.5" customHeight="1">
      <c r="A16" s="2">
        <v>11</v>
      </c>
      <c r="B16" s="28" t="s">
        <v>14</v>
      </c>
      <c r="C16" s="21"/>
      <c r="D16" s="22">
        <v>22387.52</v>
      </c>
      <c r="E16" s="21">
        <f t="shared" si="0"/>
        <v>7621.110000000001</v>
      </c>
      <c r="F16" s="22">
        <v>5306</v>
      </c>
      <c r="G16" s="22"/>
      <c r="H16" s="22"/>
      <c r="I16" s="22"/>
      <c r="J16" s="22">
        <v>2315.11</v>
      </c>
      <c r="K16" s="21">
        <f t="shared" si="1"/>
        <v>14766.41</v>
      </c>
    </row>
    <row r="17" spans="1:11" ht="19.5" customHeight="1">
      <c r="A17" s="2">
        <v>12</v>
      </c>
      <c r="B17" s="28" t="s">
        <v>15</v>
      </c>
      <c r="C17" s="21">
        <v>5381.03</v>
      </c>
      <c r="D17" s="22">
        <v>38867.68</v>
      </c>
      <c r="E17" s="21">
        <v>25843.39</v>
      </c>
      <c r="F17" s="22">
        <v>6402.48</v>
      </c>
      <c r="G17" s="22">
        <v>440</v>
      </c>
      <c r="H17" s="22">
        <v>8424.99</v>
      </c>
      <c r="I17" s="22">
        <v>0</v>
      </c>
      <c r="J17" s="22">
        <v>10575.92</v>
      </c>
      <c r="K17" s="21">
        <v>18405.32</v>
      </c>
    </row>
    <row r="18" spans="1:11" ht="19.5" customHeight="1">
      <c r="A18" s="2">
        <v>13</v>
      </c>
      <c r="B18" s="28" t="s">
        <v>16</v>
      </c>
      <c r="C18" s="21">
        <v>71425.95</v>
      </c>
      <c r="D18" s="22">
        <v>238423.92</v>
      </c>
      <c r="E18" s="21">
        <f t="shared" si="0"/>
        <v>92610.16</v>
      </c>
      <c r="F18" s="22">
        <v>61434.3</v>
      </c>
      <c r="G18" s="22">
        <v>19218.89</v>
      </c>
      <c r="H18" s="22">
        <v>5656.85</v>
      </c>
      <c r="I18" s="22">
        <v>0</v>
      </c>
      <c r="J18" s="22">
        <v>6300.12</v>
      </c>
      <c r="K18" s="21">
        <f t="shared" si="1"/>
        <v>217239.71</v>
      </c>
    </row>
    <row r="19" spans="1:11" ht="19.5" customHeight="1">
      <c r="A19" s="2">
        <v>14</v>
      </c>
      <c r="B19" s="28" t="s">
        <v>17</v>
      </c>
      <c r="C19" s="21">
        <v>48505.96</v>
      </c>
      <c r="D19" s="22">
        <v>150634.73</v>
      </c>
      <c r="E19" s="21">
        <f t="shared" si="0"/>
        <v>154012.3</v>
      </c>
      <c r="F19" s="22">
        <v>54498.17</v>
      </c>
      <c r="G19" s="22">
        <v>14422.11</v>
      </c>
      <c r="H19" s="22">
        <v>15545.22</v>
      </c>
      <c r="I19" s="22"/>
      <c r="J19" s="22">
        <v>69546.8</v>
      </c>
      <c r="K19" s="21">
        <f t="shared" si="1"/>
        <v>45128.390000000014</v>
      </c>
    </row>
    <row r="20" spans="1:11" ht="19.5" customHeight="1">
      <c r="A20" s="2">
        <v>15</v>
      </c>
      <c r="B20" s="28" t="s">
        <v>26</v>
      </c>
      <c r="C20" s="21"/>
      <c r="D20" s="22">
        <v>61376.3</v>
      </c>
      <c r="E20" s="21">
        <f t="shared" si="0"/>
        <v>61376.3</v>
      </c>
      <c r="F20" s="22">
        <v>46793.85</v>
      </c>
      <c r="G20" s="22">
        <v>1585.25</v>
      </c>
      <c r="H20" s="22">
        <v>3944</v>
      </c>
      <c r="I20" s="22">
        <v>283.55</v>
      </c>
      <c r="J20" s="22">
        <v>8769.65</v>
      </c>
      <c r="K20" s="21">
        <f t="shared" si="1"/>
        <v>0</v>
      </c>
    </row>
    <row r="21" spans="1:11" ht="19.5" customHeight="1">
      <c r="A21" s="2">
        <v>16</v>
      </c>
      <c r="B21" s="28" t="s">
        <v>18</v>
      </c>
      <c r="C21" s="21">
        <v>34681.24</v>
      </c>
      <c r="D21" s="22">
        <v>180995.95</v>
      </c>
      <c r="E21" s="21">
        <f t="shared" si="0"/>
        <v>164079.29</v>
      </c>
      <c r="F21" s="22">
        <v>37942.53</v>
      </c>
      <c r="G21" s="22">
        <v>10456.73</v>
      </c>
      <c r="H21" s="22">
        <v>19740.18</v>
      </c>
      <c r="I21" s="22">
        <v>5283.8</v>
      </c>
      <c r="J21" s="22">
        <v>90656.05</v>
      </c>
      <c r="K21" s="21">
        <f t="shared" si="1"/>
        <v>51597.899999999994</v>
      </c>
    </row>
    <row r="22" spans="1:11" ht="19.5" customHeight="1">
      <c r="A22" s="2">
        <v>17</v>
      </c>
      <c r="B22" s="28" t="s">
        <v>19</v>
      </c>
      <c r="C22" s="21">
        <v>11290.39</v>
      </c>
      <c r="D22" s="22">
        <v>48201.03</v>
      </c>
      <c r="E22" s="21">
        <f t="shared" si="0"/>
        <v>36119.18</v>
      </c>
      <c r="F22" s="22">
        <v>15212.14</v>
      </c>
      <c r="G22" s="22">
        <v>0</v>
      </c>
      <c r="H22" s="22">
        <v>3885.3</v>
      </c>
      <c r="I22" s="22">
        <v>8103.67</v>
      </c>
      <c r="J22" s="22">
        <v>8918.07</v>
      </c>
      <c r="K22" s="21">
        <f t="shared" si="1"/>
        <v>23372.239999999998</v>
      </c>
    </row>
    <row r="23" spans="1:11" ht="19.5" customHeight="1">
      <c r="A23" s="2">
        <v>18</v>
      </c>
      <c r="B23" s="28" t="s">
        <v>20</v>
      </c>
      <c r="C23" s="21"/>
      <c r="D23" s="22">
        <v>26235.37</v>
      </c>
      <c r="E23" s="21">
        <f t="shared" si="0"/>
        <v>26235.370000000003</v>
      </c>
      <c r="F23" s="22">
        <v>13960.95</v>
      </c>
      <c r="G23" s="22">
        <v>1738.5</v>
      </c>
      <c r="H23" s="22">
        <v>2245.7</v>
      </c>
      <c r="I23" s="22">
        <v>0</v>
      </c>
      <c r="J23" s="22">
        <v>8290.22</v>
      </c>
      <c r="K23" s="21">
        <f t="shared" si="1"/>
        <v>0</v>
      </c>
    </row>
    <row r="24" spans="1:11" ht="19.5" customHeight="1">
      <c r="A24" s="2">
        <v>19</v>
      </c>
      <c r="B24" s="29" t="s">
        <v>27</v>
      </c>
      <c r="C24" s="21"/>
      <c r="D24" s="22"/>
      <c r="E24" s="21">
        <f t="shared" si="0"/>
        <v>0</v>
      </c>
      <c r="F24" s="22"/>
      <c r="G24" s="22"/>
      <c r="H24" s="22"/>
      <c r="I24" s="22"/>
      <c r="J24" s="22"/>
      <c r="K24" s="21">
        <f t="shared" si="1"/>
        <v>0</v>
      </c>
    </row>
    <row r="25" spans="1:12" ht="19.5" customHeight="1">
      <c r="A25" s="2">
        <v>20</v>
      </c>
      <c r="B25" s="29" t="s">
        <v>28</v>
      </c>
      <c r="C25" s="37"/>
      <c r="D25" s="38">
        <v>181.26</v>
      </c>
      <c r="E25" s="37">
        <f t="shared" si="0"/>
        <v>0</v>
      </c>
      <c r="F25" s="37"/>
      <c r="G25" s="37"/>
      <c r="H25" s="37"/>
      <c r="I25" s="37"/>
      <c r="J25" s="37"/>
      <c r="K25" s="37">
        <f t="shared" si="1"/>
        <v>181.26</v>
      </c>
      <c r="L25" s="3"/>
    </row>
    <row r="26" spans="1:11" ht="19.5" customHeight="1">
      <c r="A26" s="2">
        <v>21</v>
      </c>
      <c r="B26" s="29" t="s">
        <v>29</v>
      </c>
      <c r="C26" s="21"/>
      <c r="D26" s="22"/>
      <c r="E26" s="21">
        <f t="shared" si="0"/>
        <v>0</v>
      </c>
      <c r="F26" s="21"/>
      <c r="G26" s="21"/>
      <c r="H26" s="21"/>
      <c r="I26" s="21"/>
      <c r="J26" s="21"/>
      <c r="K26" s="21">
        <f t="shared" si="1"/>
        <v>0</v>
      </c>
    </row>
    <row r="27" spans="1:11" ht="19.5" customHeight="1">
      <c r="A27" s="2">
        <v>22</v>
      </c>
      <c r="B27" s="29" t="s">
        <v>30</v>
      </c>
      <c r="C27" s="21"/>
      <c r="D27" s="22"/>
      <c r="E27" s="21">
        <f t="shared" si="0"/>
        <v>0</v>
      </c>
      <c r="F27" s="21"/>
      <c r="G27" s="21"/>
      <c r="H27" s="21"/>
      <c r="I27" s="21"/>
      <c r="J27" s="21"/>
      <c r="K27" s="21">
        <f t="shared" si="1"/>
        <v>0</v>
      </c>
    </row>
    <row r="28" spans="1:11" ht="19.5" customHeight="1">
      <c r="A28" s="2">
        <v>23</v>
      </c>
      <c r="B28" s="29" t="s">
        <v>31</v>
      </c>
      <c r="C28" s="21"/>
      <c r="D28" s="22"/>
      <c r="E28" s="21">
        <f t="shared" si="0"/>
        <v>0</v>
      </c>
      <c r="F28" s="21"/>
      <c r="G28" s="21"/>
      <c r="H28" s="21"/>
      <c r="I28" s="21"/>
      <c r="J28" s="21"/>
      <c r="K28" s="21">
        <f t="shared" si="1"/>
        <v>0</v>
      </c>
    </row>
    <row r="29" spans="1:11" ht="19.5" customHeight="1">
      <c r="A29" s="2">
        <v>24</v>
      </c>
      <c r="B29" s="29" t="s">
        <v>32</v>
      </c>
      <c r="C29" s="21"/>
      <c r="D29" s="22"/>
      <c r="E29" s="21">
        <f t="shared" si="0"/>
        <v>0</v>
      </c>
      <c r="F29" s="21"/>
      <c r="G29" s="21"/>
      <c r="H29" s="21"/>
      <c r="I29" s="21"/>
      <c r="J29" s="21"/>
      <c r="K29" s="21">
        <f t="shared" si="1"/>
        <v>0</v>
      </c>
    </row>
    <row r="30" spans="1:11" ht="19.5" customHeight="1">
      <c r="A30" s="2">
        <v>25</v>
      </c>
      <c r="B30" s="29" t="s">
        <v>33</v>
      </c>
      <c r="C30" s="21"/>
      <c r="D30" s="22">
        <v>267</v>
      </c>
      <c r="E30" s="21">
        <f t="shared" si="0"/>
        <v>267</v>
      </c>
      <c r="F30" s="21">
        <v>0</v>
      </c>
      <c r="G30" s="21">
        <v>0</v>
      </c>
      <c r="H30" s="21">
        <v>0</v>
      </c>
      <c r="I30" s="21">
        <v>0</v>
      </c>
      <c r="J30" s="21">
        <v>267</v>
      </c>
      <c r="K30" s="21">
        <f t="shared" si="1"/>
        <v>0</v>
      </c>
    </row>
    <row r="31" spans="1:11" ht="19.5" customHeight="1">
      <c r="A31" s="2">
        <v>26</v>
      </c>
      <c r="B31" s="30" t="s">
        <v>34</v>
      </c>
      <c r="C31" s="24"/>
      <c r="D31" s="22"/>
      <c r="E31" s="21">
        <f t="shared" si="0"/>
        <v>0</v>
      </c>
      <c r="F31" s="21"/>
      <c r="G31" s="21"/>
      <c r="H31" s="21"/>
      <c r="I31" s="21"/>
      <c r="J31" s="21"/>
      <c r="K31" s="21">
        <f t="shared" si="1"/>
        <v>0</v>
      </c>
    </row>
    <row r="32" spans="1:11" ht="19.5" customHeight="1">
      <c r="A32" s="2">
        <v>27</v>
      </c>
      <c r="B32" s="30" t="s">
        <v>35</v>
      </c>
      <c r="C32" s="24"/>
      <c r="D32" s="22"/>
      <c r="E32" s="21">
        <f t="shared" si="0"/>
        <v>0</v>
      </c>
      <c r="F32" s="21"/>
      <c r="G32" s="21"/>
      <c r="H32" s="21"/>
      <c r="I32" s="21"/>
      <c r="J32" s="21"/>
      <c r="K32" s="21">
        <f t="shared" si="1"/>
        <v>0</v>
      </c>
    </row>
    <row r="33" spans="1:11" ht="19.5" customHeight="1">
      <c r="A33" s="2">
        <v>28</v>
      </c>
      <c r="B33" s="29" t="s">
        <v>36</v>
      </c>
      <c r="C33" s="21"/>
      <c r="D33" s="22">
        <v>136.35</v>
      </c>
      <c r="E33" s="21">
        <f t="shared" si="0"/>
        <v>136.35</v>
      </c>
      <c r="F33" s="21">
        <v>0</v>
      </c>
      <c r="G33" s="21">
        <v>0</v>
      </c>
      <c r="H33" s="21">
        <v>0</v>
      </c>
      <c r="I33" s="21">
        <v>136.35</v>
      </c>
      <c r="J33" s="21">
        <v>0</v>
      </c>
      <c r="K33" s="21">
        <f t="shared" si="1"/>
        <v>0</v>
      </c>
    </row>
    <row r="34" spans="1:11" ht="19.5" customHeight="1">
      <c r="A34" s="2">
        <v>29</v>
      </c>
      <c r="B34" s="29" t="s">
        <v>52</v>
      </c>
      <c r="C34" s="21"/>
      <c r="D34" s="22"/>
      <c r="E34" s="21">
        <f t="shared" si="0"/>
        <v>0</v>
      </c>
      <c r="F34" s="21"/>
      <c r="G34" s="21"/>
      <c r="H34" s="21"/>
      <c r="I34" s="21"/>
      <c r="J34" s="21"/>
      <c r="K34" s="21">
        <f t="shared" si="1"/>
        <v>0</v>
      </c>
    </row>
    <row r="35" spans="1:11" ht="19.5" customHeight="1">
      <c r="A35" s="2">
        <v>30</v>
      </c>
      <c r="B35" s="30" t="s">
        <v>37</v>
      </c>
      <c r="C35" s="24"/>
      <c r="D35" s="22"/>
      <c r="E35" s="21">
        <f t="shared" si="0"/>
        <v>0</v>
      </c>
      <c r="F35" s="21"/>
      <c r="G35" s="21"/>
      <c r="H35" s="21"/>
      <c r="I35" s="21"/>
      <c r="J35" s="21"/>
      <c r="K35" s="21">
        <f t="shared" si="1"/>
        <v>0</v>
      </c>
    </row>
    <row r="36" spans="1:11" ht="19.5" customHeight="1">
      <c r="A36" s="2">
        <v>31</v>
      </c>
      <c r="B36" s="30" t="s">
        <v>38</v>
      </c>
      <c r="C36" s="24"/>
      <c r="D36" s="22"/>
      <c r="E36" s="21">
        <f t="shared" si="0"/>
        <v>0</v>
      </c>
      <c r="F36" s="21"/>
      <c r="G36" s="21"/>
      <c r="H36" s="21"/>
      <c r="I36" s="21"/>
      <c r="J36" s="21"/>
      <c r="K36" s="21">
        <f t="shared" si="1"/>
        <v>0</v>
      </c>
    </row>
    <row r="37" spans="1:11" ht="19.5" customHeight="1">
      <c r="A37" s="2">
        <v>32</v>
      </c>
      <c r="B37" s="31" t="s">
        <v>39</v>
      </c>
      <c r="C37" s="25"/>
      <c r="D37" s="22">
        <v>3438.65</v>
      </c>
      <c r="E37" s="21">
        <f t="shared" si="0"/>
        <v>3438.65</v>
      </c>
      <c r="F37" s="21"/>
      <c r="G37" s="21"/>
      <c r="H37" s="21"/>
      <c r="I37" s="21"/>
      <c r="J37" s="21">
        <v>3438.65</v>
      </c>
      <c r="K37" s="21">
        <f t="shared" si="1"/>
        <v>0</v>
      </c>
    </row>
    <row r="38" spans="1:11" ht="19.5" customHeight="1">
      <c r="A38" s="2">
        <v>33</v>
      </c>
      <c r="B38" s="31" t="s">
        <v>40</v>
      </c>
      <c r="C38" s="25"/>
      <c r="D38" s="22">
        <v>931.66</v>
      </c>
      <c r="E38" s="21">
        <f t="shared" si="0"/>
        <v>931.66</v>
      </c>
      <c r="F38" s="21">
        <v>931.66</v>
      </c>
      <c r="G38" s="21"/>
      <c r="H38" s="21"/>
      <c r="I38" s="21"/>
      <c r="J38" s="21"/>
      <c r="K38" s="21">
        <f t="shared" si="1"/>
        <v>0</v>
      </c>
    </row>
    <row r="39" spans="1:11" ht="21.75" customHeight="1">
      <c r="A39" s="12"/>
      <c r="B39" s="11" t="s">
        <v>48</v>
      </c>
      <c r="C39" s="13">
        <f>SUM(C6:C38)</f>
        <v>376377.44</v>
      </c>
      <c r="D39" s="13">
        <f>SUM(D6:D38)</f>
        <v>1591506.53</v>
      </c>
      <c r="E39" s="13">
        <f>SUM(E6:E38)</f>
        <v>1433791.05</v>
      </c>
      <c r="F39" s="13">
        <f aca="true" t="shared" si="2" ref="F39:K39">SUM(F6:F38)</f>
        <v>449034.91000000003</v>
      </c>
      <c r="G39" s="13">
        <f t="shared" si="2"/>
        <v>99226.43</v>
      </c>
      <c r="H39" s="13">
        <f t="shared" si="2"/>
        <v>195605.69999999998</v>
      </c>
      <c r="I39" s="13">
        <f t="shared" si="2"/>
        <v>46676.75</v>
      </c>
      <c r="J39" s="13">
        <f t="shared" si="2"/>
        <v>643247.26</v>
      </c>
      <c r="K39" s="13">
        <f t="shared" si="2"/>
        <v>534092.92</v>
      </c>
    </row>
    <row r="40" spans="1:5" ht="15">
      <c r="A40" s="4"/>
      <c r="B40" s="5"/>
      <c r="C40" s="5"/>
      <c r="D40" s="6"/>
      <c r="E40" s="7"/>
    </row>
    <row r="41" spans="1:11" ht="15">
      <c r="A41" s="8" t="s">
        <v>49</v>
      </c>
      <c r="B41" s="5"/>
      <c r="C41" s="5"/>
      <c r="D41" s="9"/>
      <c r="E41" s="26"/>
      <c r="K41" s="3"/>
    </row>
    <row r="42" spans="1:5" ht="15">
      <c r="A42" s="10"/>
      <c r="B42" s="5"/>
      <c r="C42" s="5"/>
      <c r="D42" s="9"/>
      <c r="E42" s="26"/>
    </row>
    <row r="43" spans="1:5" ht="15">
      <c r="A43" s="4"/>
      <c r="B43" s="5"/>
      <c r="C43" s="5"/>
      <c r="D43" s="9"/>
      <c r="E43" s="7"/>
    </row>
    <row r="44" spans="1:11" ht="14.25">
      <c r="A44" s="4"/>
      <c r="B44" s="33" t="s">
        <v>21</v>
      </c>
      <c r="C44" s="33"/>
      <c r="D44" s="46" t="s">
        <v>22</v>
      </c>
      <c r="E44" s="46"/>
      <c r="F44" s="32"/>
      <c r="G44" s="53" t="s">
        <v>23</v>
      </c>
      <c r="H44" s="53"/>
      <c r="I44" s="53"/>
      <c r="J44" s="53"/>
      <c r="K44" s="53"/>
    </row>
    <row r="45" spans="1:11" ht="14.25">
      <c r="A45" s="4"/>
      <c r="B45" s="34"/>
      <c r="C45" s="34"/>
      <c r="D45" s="32"/>
      <c r="E45" s="32"/>
      <c r="F45" s="32"/>
      <c r="G45" s="35"/>
      <c r="H45" s="35"/>
      <c r="I45" s="35"/>
      <c r="J45" s="35"/>
      <c r="K45" s="35"/>
    </row>
    <row r="46" spans="1:11" ht="14.25">
      <c r="A46" s="4"/>
      <c r="B46" s="33"/>
      <c r="C46" s="33"/>
      <c r="D46" s="32"/>
      <c r="E46" s="32"/>
      <c r="F46" s="32"/>
      <c r="G46" s="35"/>
      <c r="H46" s="35"/>
      <c r="I46" s="35"/>
      <c r="J46" s="35"/>
      <c r="K46" s="35"/>
    </row>
    <row r="47" spans="1:11" ht="14.25">
      <c r="A47" s="10"/>
      <c r="B47" s="33"/>
      <c r="C47" s="33"/>
      <c r="D47" s="32"/>
      <c r="E47" s="32"/>
      <c r="F47" s="32"/>
      <c r="G47" s="54"/>
      <c r="H47" s="54"/>
      <c r="I47" s="54"/>
      <c r="J47" s="54"/>
      <c r="K47" s="54"/>
    </row>
    <row r="48" spans="1:11" ht="14.25">
      <c r="A48" s="10" t="s">
        <v>24</v>
      </c>
      <c r="B48" s="33"/>
      <c r="C48" s="33"/>
      <c r="D48" s="46" t="s">
        <v>50</v>
      </c>
      <c r="E48" s="46"/>
      <c r="F48" s="32"/>
      <c r="G48" s="54" t="s">
        <v>51</v>
      </c>
      <c r="H48" s="54"/>
      <c r="I48" s="36"/>
      <c r="J48" s="36"/>
      <c r="K48" s="36"/>
    </row>
    <row r="49" spans="1:3" ht="12.75">
      <c r="A49" s="12"/>
      <c r="B49" s="12"/>
      <c r="C49" s="12"/>
    </row>
    <row r="50" spans="1:3" ht="12.75">
      <c r="A50" s="12"/>
      <c r="B50" s="12"/>
      <c r="C50" s="12"/>
    </row>
  </sheetData>
  <mergeCells count="14">
    <mergeCell ref="D48:E48"/>
    <mergeCell ref="E4:E5"/>
    <mergeCell ref="F4:J4"/>
    <mergeCell ref="C4:C5"/>
    <mergeCell ref="D44:E44"/>
    <mergeCell ref="G44:K44"/>
    <mergeCell ref="G47:K47"/>
    <mergeCell ref="K4:K5"/>
    <mergeCell ref="G48:H48"/>
    <mergeCell ref="A1:K1"/>
    <mergeCell ref="A2:K2"/>
    <mergeCell ref="A4:A5"/>
    <mergeCell ref="B4:B5"/>
    <mergeCell ref="D4:D5"/>
  </mergeCells>
  <printOptions horizontalCentered="1"/>
  <pageMargins left="0.7874015748031497" right="0.7874015748031497" top="0.3937007874015748" bottom="0.1968503937007874" header="0.2362204724409449" footer="0.1968503937007874"/>
  <pageSetup fitToHeight="1" fitToWidth="1"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59120400582</cp:lastModifiedBy>
  <cp:lastPrinted>2007-01-09T09:44:03Z</cp:lastPrinted>
  <dcterms:created xsi:type="dcterms:W3CDTF">1997-02-26T13:46:56Z</dcterms:created>
  <dcterms:modified xsi:type="dcterms:W3CDTF">2010-03-23T09:24:39Z</dcterms:modified>
  <cp:category/>
  <cp:version/>
  <cp:contentType/>
  <cp:contentStatus/>
</cp:coreProperties>
</file>